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40" yWindow="100" windowWidth="14100" windowHeight="14660" tabRatio="500"/>
  </bookViews>
  <sheets>
    <sheet name="Sheet1" sheetId="1" r:id="rId1"/>
    <sheet name="Sheet3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7" i="1" l="1"/>
  <c r="F115" i="1"/>
  <c r="F114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<sst xmlns="http://schemas.openxmlformats.org/spreadsheetml/2006/main" count="163" uniqueCount="101">
  <si>
    <t>Beginning Balance</t>
  </si>
  <si>
    <t>Deposit</t>
  </si>
  <si>
    <t>ETF</t>
  </si>
  <si>
    <t>void</t>
  </si>
  <si>
    <t>J.W. Pepper - elem honor choir music</t>
  </si>
  <si>
    <t xml:space="preserve">Secretary of State Washington - </t>
  </si>
  <si>
    <t>Subway - elem honor choir recording lunch</t>
  </si>
  <si>
    <t>DEP</t>
  </si>
  <si>
    <t>Amazon - 4GB flash drives for contests</t>
  </si>
  <si>
    <t>Office Depot - certificate paper 4 reams</t>
  </si>
  <si>
    <t>COSTCO - instr solo lunch items</t>
  </si>
  <si>
    <t>WinCo Foods - instr solo lunch items</t>
  </si>
  <si>
    <t>Subway - instr solo judges lunch</t>
  </si>
  <si>
    <t>Subway - instro solo gluten-free judges lunch</t>
  </si>
  <si>
    <t>Natalie Neshyba - instr solo judge</t>
  </si>
  <si>
    <t>Nick Soneyum - instr solo judge</t>
  </si>
  <si>
    <t>Mark Pipes - instr solo judge</t>
  </si>
  <si>
    <t>Victoria Racz - instr solo judge</t>
  </si>
  <si>
    <t>Joe Kaluse 1/2 day instr solo judge</t>
  </si>
  <si>
    <t>James Morgan - instr solo judge</t>
  </si>
  <si>
    <t>Craig Gustafson - 1/2 day instr solo judge</t>
  </si>
  <si>
    <t>Leila Hawana - instr solo judge</t>
  </si>
  <si>
    <t>Brett Paschal - 1/2 day  instr solo judge</t>
  </si>
  <si>
    <t>Emily Shoen - instr solo judge</t>
  </si>
  <si>
    <t>Ann Madellin - 1/2 day instr solo judge</t>
  </si>
  <si>
    <t xml:space="preserve">Rhys Gates - instr solo judge </t>
  </si>
  <si>
    <t>Clarance Knutson - Starbucks</t>
  </si>
  <si>
    <t>Mikhail Trofarmov - Piano tuning 13 pianos</t>
  </si>
  <si>
    <t>COSTCO - vocal solo lunch items</t>
  </si>
  <si>
    <t>SRV</t>
  </si>
  <si>
    <t>Check Order</t>
  </si>
  <si>
    <t xml:space="preserve"> Subway - vocal solo judges lunch</t>
  </si>
  <si>
    <t>WinCo Foods - vocal solo lunch items</t>
  </si>
  <si>
    <t>Bryce Tomlin - vocal solo judge</t>
  </si>
  <si>
    <t>Cole Haole-Vanenzuela - vocal solo judge</t>
  </si>
  <si>
    <t>Emily Nelson DesRoschers - vocal solo judge</t>
  </si>
  <si>
    <t>Margaret Gowen - piano judge</t>
  </si>
  <si>
    <t>Erika Lockwood - vocal solo judge</t>
  </si>
  <si>
    <t>Dan Hartley - instr solo chair</t>
  </si>
  <si>
    <t>Colin Cossi - vocal solo chair</t>
  </si>
  <si>
    <t>Office Depot - manila folders, CDs, pens</t>
  </si>
  <si>
    <t>COSTCO - elem honor choir</t>
  </si>
  <si>
    <t>Dan Reed - MS band chair &amp; expp</t>
  </si>
  <si>
    <t>April Duvic - MS choir judge</t>
  </si>
  <si>
    <t>Julie Gallant - MS choir judge</t>
  </si>
  <si>
    <t>Janet Reiter - MS choir judge</t>
  </si>
  <si>
    <t>Karen Fulmer - MS choir judge</t>
  </si>
  <si>
    <t>Check Deposit Slips</t>
  </si>
  <si>
    <t>Connie Noakes - MS choir chair &amp; exp</t>
  </si>
  <si>
    <t>Ginger Walworth - accompanist Elem HC</t>
  </si>
  <si>
    <t>Leora Schwitters -Elem HC Clinician</t>
  </si>
  <si>
    <t>Safeway - Elem HC  flowers</t>
  </si>
  <si>
    <t>Subway - Elem HC clinician's lunch</t>
  </si>
  <si>
    <t>Kimberly Brumbaugh - MS Band Judge North</t>
  </si>
  <si>
    <t>Bill Klause - MS Band Judge North</t>
  </si>
  <si>
    <t>John Swecker - MS Band Judge North</t>
  </si>
  <si>
    <t>Greg Allison - MS Band Judge North</t>
  </si>
  <si>
    <t>Dr. Robert Davis - MS band judge South</t>
  </si>
  <si>
    <t>Don Nelson - MS band judge South</t>
  </si>
  <si>
    <t>Harvey Redmond - MS band judge South</t>
  </si>
  <si>
    <t>John Swecker - MS band judge South</t>
  </si>
  <si>
    <t>Adam Campagna - MS Co-Chair &amp; exp</t>
  </si>
  <si>
    <t>John Veltkamp - MS Co-Chair</t>
  </si>
  <si>
    <t>Safeway - HS festivals - cookies</t>
  </si>
  <si>
    <t>COSTCO - HS festivals - lunch items</t>
  </si>
  <si>
    <t>Safeway - HS festivals - lunch items</t>
  </si>
  <si>
    <t>Chris Chapman - HS Band  Orch judge</t>
  </si>
  <si>
    <t>Dr. Brad McDavid - HS Band &amp; Orch judge</t>
  </si>
  <si>
    <t>Michael Woods - HS Band Orch 1 day only</t>
  </si>
  <si>
    <t>Domino's  - h.s. helpers lunch</t>
  </si>
  <si>
    <t>Jimmy John's - judges lunch</t>
  </si>
  <si>
    <t>Clarance Knutson - Starbucks COSTCO misc</t>
  </si>
  <si>
    <t>Adam Campagna - HS Band chair</t>
  </si>
  <si>
    <t>Jeffery Bell Hanson - HS Band Orch 1 day only</t>
  </si>
  <si>
    <t>Stuffy's II - Judge's dinner</t>
  </si>
  <si>
    <t>Rachel Lake - HS/MS Orch chair</t>
  </si>
  <si>
    <t>Dan Colgan - h.s. choral judge</t>
  </si>
  <si>
    <t>Jacob Funk - h.s. choral judge</t>
  </si>
  <si>
    <t>Vicki Tobin - h.s. choral judge</t>
  </si>
  <si>
    <t>Jenny Bell - h.s. choral judge</t>
  </si>
  <si>
    <t>Terry Shaw - h.s. choral judge</t>
  </si>
  <si>
    <t>Perry Calabrese - h.s. recording tech 3 days</t>
  </si>
  <si>
    <t>David Stingley - h.s. choral chair</t>
  </si>
  <si>
    <t>Postmaster C.R. - mailings and postage</t>
  </si>
  <si>
    <t>GuestHouse Inn - instrumental judge 1 night</t>
  </si>
  <si>
    <t>GuestHouse Inn - instrumental judge 2 nights</t>
  </si>
  <si>
    <t>Morris Restaurant Mgmt - coffee MS North</t>
  </si>
  <si>
    <t>Hoffstetter Piano Tuning - MS Choral</t>
  </si>
  <si>
    <t>GuestHouse Inn - instrumental judge rebates</t>
  </si>
  <si>
    <t>Kalama SD - reimburse vocal solo</t>
  </si>
  <si>
    <t>Longview SD - Print center for HS/MS  Choral</t>
  </si>
  <si>
    <t>Minuteman Press - photocopies</t>
  </si>
  <si>
    <t>Andrew Bowerly - webmaster stipend</t>
  </si>
  <si>
    <t>Clarance Knutson - sec/reas stipend</t>
  </si>
  <si>
    <t>Young Musicians Excelling</t>
  </si>
  <si>
    <t>Little Caesars - spring meeting</t>
  </si>
  <si>
    <t xml:space="preserve">Lindsey Rogers - </t>
  </si>
  <si>
    <t>Deposit - Barnes Bear Boosters</t>
  </si>
  <si>
    <t>No outstanding checks not posted 8/28/19</t>
  </si>
  <si>
    <t>Ending Balance FY2018-2019</t>
  </si>
  <si>
    <t>Capital gain/(loss) for FY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</si>
</sst>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Border="1"/>
    <xf numFmtId="0" fontId="0" fillId="0" borderId="2" xfId="0" applyFill="1" applyBorder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Layout" topLeftCell="A90" workbookViewId="0">
      <selection activeCell="F118" sqref="F118"/>
    </sheetView>
  </sheetViews>
  <sheetFormatPr baseColWidth="10" defaultRowHeight="15" x14ac:dyDescent="0"/>
  <cols>
    <col min="1" max="1" width="6.83203125" style="5" customWidth="1"/>
    <col min="2" max="2" width="6.83203125" style="7" customWidth="1"/>
    <col min="3" max="3" width="38.1640625" customWidth="1"/>
    <col min="4" max="6" width="10.1640625" style="3" customWidth="1"/>
  </cols>
  <sheetData>
    <row r="1" spans="1:6">
      <c r="A1" s="4">
        <v>43344</v>
      </c>
      <c r="B1" s="6"/>
      <c r="C1" s="1" t="s">
        <v>0</v>
      </c>
      <c r="D1" s="2"/>
      <c r="E1" s="2"/>
      <c r="F1" s="2">
        <v>15876.98</v>
      </c>
    </row>
    <row r="2" spans="1:6">
      <c r="A2" s="4"/>
      <c r="B2" s="6">
        <v>2568</v>
      </c>
      <c r="C2" s="1" t="s">
        <v>3</v>
      </c>
      <c r="D2" s="2"/>
      <c r="E2" s="2"/>
      <c r="F2" s="2">
        <f>F1-D2+E2</f>
        <v>15876.98</v>
      </c>
    </row>
    <row r="3" spans="1:6">
      <c r="A3" s="4">
        <v>43348</v>
      </c>
      <c r="B3" s="6">
        <v>2569</v>
      </c>
      <c r="C3" s="1" t="s">
        <v>4</v>
      </c>
      <c r="D3" s="2">
        <v>178.77</v>
      </c>
      <c r="E3" s="2"/>
      <c r="F3" s="2">
        <f>F2-D3+E3</f>
        <v>15698.21</v>
      </c>
    </row>
    <row r="4" spans="1:6">
      <c r="A4" s="4">
        <v>43399</v>
      </c>
      <c r="B4" s="6">
        <v>2570</v>
      </c>
      <c r="C4" s="1" t="s">
        <v>4</v>
      </c>
      <c r="D4" s="2">
        <v>2271.2800000000002</v>
      </c>
      <c r="E4" s="2"/>
      <c r="F4" s="2">
        <f t="shared" ref="F4:F67" si="0">F3-D4+E4</f>
        <v>13426.929999999998</v>
      </c>
    </row>
    <row r="5" spans="1:6">
      <c r="A5" s="4">
        <v>43397</v>
      </c>
      <c r="B5" s="6" t="s">
        <v>2</v>
      </c>
      <c r="C5" s="1" t="s">
        <v>5</v>
      </c>
      <c r="D5" s="2">
        <v>10</v>
      </c>
      <c r="E5" s="2"/>
      <c r="F5" s="2">
        <f t="shared" si="0"/>
        <v>13416.929999999998</v>
      </c>
    </row>
    <row r="6" spans="1:6">
      <c r="A6" s="4">
        <v>43400</v>
      </c>
      <c r="B6" s="6" t="s">
        <v>2</v>
      </c>
      <c r="C6" s="1" t="s">
        <v>6</v>
      </c>
      <c r="D6" s="2">
        <v>40.909999999999997</v>
      </c>
      <c r="E6" s="2"/>
      <c r="F6" s="2">
        <f t="shared" si="0"/>
        <v>13376.019999999999</v>
      </c>
    </row>
    <row r="7" spans="1:6">
      <c r="A7" s="4">
        <v>43473</v>
      </c>
      <c r="B7" s="6" t="s">
        <v>7</v>
      </c>
      <c r="C7" s="1" t="s">
        <v>1</v>
      </c>
      <c r="D7" s="2"/>
      <c r="E7" s="2">
        <v>1015</v>
      </c>
      <c r="F7" s="2">
        <f t="shared" si="0"/>
        <v>14391.019999999999</v>
      </c>
    </row>
    <row r="8" spans="1:6">
      <c r="A8" s="4">
        <v>43481</v>
      </c>
      <c r="B8" s="6" t="s">
        <v>2</v>
      </c>
      <c r="C8" s="1" t="s">
        <v>8</v>
      </c>
      <c r="D8" s="2">
        <v>145.75</v>
      </c>
      <c r="E8" s="2"/>
      <c r="F8" s="2">
        <f t="shared" si="0"/>
        <v>14245.269999999999</v>
      </c>
    </row>
    <row r="9" spans="1:6">
      <c r="A9" s="4">
        <v>43481</v>
      </c>
      <c r="B9" s="6" t="s">
        <v>2</v>
      </c>
      <c r="C9" s="1" t="s">
        <v>9</v>
      </c>
      <c r="D9" s="2">
        <v>122.43</v>
      </c>
      <c r="E9" s="2"/>
      <c r="F9" s="2">
        <f t="shared" si="0"/>
        <v>14122.839999999998</v>
      </c>
    </row>
    <row r="10" spans="1:6">
      <c r="A10" s="4">
        <v>43488</v>
      </c>
      <c r="B10" s="6" t="s">
        <v>7</v>
      </c>
      <c r="C10" s="1" t="s">
        <v>1</v>
      </c>
      <c r="D10" s="2"/>
      <c r="E10" s="2">
        <v>1561</v>
      </c>
      <c r="F10" s="2">
        <f t="shared" si="0"/>
        <v>15683.839999999998</v>
      </c>
    </row>
    <row r="11" spans="1:6">
      <c r="A11" s="4">
        <v>43493</v>
      </c>
      <c r="B11" s="6" t="s">
        <v>2</v>
      </c>
      <c r="C11" s="1" t="s">
        <v>10</v>
      </c>
      <c r="D11" s="2">
        <v>142.35</v>
      </c>
      <c r="E11" s="2"/>
      <c r="F11" s="2">
        <f t="shared" si="0"/>
        <v>15541.489999999998</v>
      </c>
    </row>
    <row r="12" spans="1:6">
      <c r="A12" s="4">
        <v>43496</v>
      </c>
      <c r="B12" s="6" t="s">
        <v>2</v>
      </c>
      <c r="C12" s="1" t="s">
        <v>11</v>
      </c>
      <c r="D12" s="2">
        <v>23.99</v>
      </c>
      <c r="E12" s="2"/>
      <c r="F12" s="2">
        <f t="shared" si="0"/>
        <v>15517.499999999998</v>
      </c>
    </row>
    <row r="13" spans="1:6">
      <c r="A13" s="4">
        <v>43496</v>
      </c>
      <c r="B13" s="6" t="s">
        <v>2</v>
      </c>
      <c r="C13" s="1" t="s">
        <v>12</v>
      </c>
      <c r="D13" s="2">
        <v>86.46</v>
      </c>
      <c r="E13" s="2"/>
      <c r="F13" s="2">
        <f t="shared" si="0"/>
        <v>15431.039999999999</v>
      </c>
    </row>
    <row r="14" spans="1:6">
      <c r="A14" s="4">
        <v>43498</v>
      </c>
      <c r="B14" s="6" t="s">
        <v>2</v>
      </c>
      <c r="C14" s="1" t="s">
        <v>13</v>
      </c>
      <c r="D14" s="2">
        <v>9.0399999999999991</v>
      </c>
      <c r="E14" s="2"/>
      <c r="F14" s="2">
        <f t="shared" si="0"/>
        <v>15421.999999999998</v>
      </c>
    </row>
    <row r="15" spans="1:6">
      <c r="A15" s="4">
        <v>43498</v>
      </c>
      <c r="B15" s="6">
        <v>2571</v>
      </c>
      <c r="C15" s="1" t="s">
        <v>14</v>
      </c>
      <c r="D15" s="2">
        <v>303.41000000000003</v>
      </c>
      <c r="E15" s="2"/>
      <c r="F15" s="2">
        <f t="shared" si="0"/>
        <v>15118.589999999998</v>
      </c>
    </row>
    <row r="16" spans="1:6">
      <c r="A16" s="4">
        <v>43498</v>
      </c>
      <c r="B16" s="6">
        <v>2572</v>
      </c>
      <c r="C16" s="1" t="s">
        <v>15</v>
      </c>
      <c r="D16" s="2">
        <v>422.22</v>
      </c>
      <c r="E16" s="2"/>
      <c r="F16" s="2">
        <f t="shared" si="0"/>
        <v>14696.369999999999</v>
      </c>
    </row>
    <row r="17" spans="1:6">
      <c r="A17" s="4">
        <v>43498</v>
      </c>
      <c r="B17" s="6">
        <v>2573</v>
      </c>
      <c r="C17" s="1" t="s">
        <v>16</v>
      </c>
      <c r="D17" s="2">
        <v>305.58999999999997</v>
      </c>
      <c r="E17" s="2"/>
      <c r="F17" s="2">
        <f t="shared" si="0"/>
        <v>14390.779999999999</v>
      </c>
    </row>
    <row r="18" spans="1:6">
      <c r="A18" s="4">
        <v>43498</v>
      </c>
      <c r="B18" s="6">
        <v>2574</v>
      </c>
      <c r="C18" s="1" t="s">
        <v>17</v>
      </c>
      <c r="D18" s="2">
        <v>294.69</v>
      </c>
      <c r="E18" s="2"/>
      <c r="F18" s="2">
        <f t="shared" si="0"/>
        <v>14096.089999999998</v>
      </c>
    </row>
    <row r="19" spans="1:6">
      <c r="A19" s="4">
        <v>43498</v>
      </c>
      <c r="B19" s="6">
        <v>2575</v>
      </c>
      <c r="C19" s="1" t="s">
        <v>18</v>
      </c>
      <c r="D19" s="2">
        <v>305.58999999999997</v>
      </c>
      <c r="E19" s="2"/>
      <c r="F19" s="2">
        <f t="shared" si="0"/>
        <v>13790.499999999998</v>
      </c>
    </row>
    <row r="20" spans="1:6">
      <c r="A20" s="4">
        <v>43498</v>
      </c>
      <c r="B20" s="6">
        <v>2576</v>
      </c>
      <c r="C20" s="1" t="s">
        <v>19</v>
      </c>
      <c r="D20" s="2">
        <v>250</v>
      </c>
      <c r="E20" s="2"/>
      <c r="F20" s="2">
        <f t="shared" si="0"/>
        <v>13540.499999999998</v>
      </c>
    </row>
    <row r="21" spans="1:6">
      <c r="A21" s="4">
        <v>43498</v>
      </c>
      <c r="B21" s="6">
        <v>2577</v>
      </c>
      <c r="C21" s="1" t="s">
        <v>20</v>
      </c>
      <c r="D21" s="2">
        <v>219.69</v>
      </c>
      <c r="E21" s="2"/>
      <c r="F21" s="2">
        <f t="shared" si="0"/>
        <v>13320.809999999998</v>
      </c>
    </row>
    <row r="22" spans="1:6">
      <c r="A22" s="4">
        <v>43498</v>
      </c>
      <c r="B22" s="6">
        <v>2578</v>
      </c>
      <c r="C22" s="1" t="s">
        <v>21</v>
      </c>
      <c r="D22" s="2">
        <v>315.39999999999998</v>
      </c>
      <c r="E22" s="2"/>
      <c r="F22" s="2">
        <f t="shared" si="0"/>
        <v>13005.409999999998</v>
      </c>
    </row>
    <row r="23" spans="1:6">
      <c r="A23" s="4">
        <v>43498</v>
      </c>
      <c r="B23" s="6">
        <v>2579</v>
      </c>
      <c r="C23" s="1" t="s">
        <v>22</v>
      </c>
      <c r="D23" s="2">
        <v>256.75</v>
      </c>
      <c r="E23" s="2"/>
      <c r="F23" s="2">
        <f t="shared" si="0"/>
        <v>12748.659999999998</v>
      </c>
    </row>
    <row r="24" spans="1:6">
      <c r="A24" s="4">
        <v>43498</v>
      </c>
      <c r="B24" s="6">
        <v>2580</v>
      </c>
      <c r="C24" s="1" t="s">
        <v>24</v>
      </c>
      <c r="D24" s="2">
        <v>237.13</v>
      </c>
      <c r="E24" s="2"/>
      <c r="F24" s="2">
        <f t="shared" si="0"/>
        <v>12511.529999999999</v>
      </c>
    </row>
    <row r="25" spans="1:6">
      <c r="A25" s="4">
        <v>43498</v>
      </c>
      <c r="B25" s="6">
        <v>2581</v>
      </c>
      <c r="C25" s="1" t="s">
        <v>23</v>
      </c>
      <c r="D25" s="2">
        <v>308.86</v>
      </c>
      <c r="E25" s="2"/>
      <c r="F25" s="2">
        <f t="shared" si="0"/>
        <v>12202.669999999998</v>
      </c>
    </row>
    <row r="26" spans="1:6">
      <c r="A26" s="4">
        <v>43498</v>
      </c>
      <c r="B26" s="6">
        <v>2582</v>
      </c>
      <c r="C26" s="1" t="s">
        <v>25</v>
      </c>
      <c r="D26" s="2">
        <v>349.4</v>
      </c>
      <c r="E26" s="2"/>
      <c r="F26" s="2">
        <f t="shared" si="0"/>
        <v>11853.269999999999</v>
      </c>
    </row>
    <row r="27" spans="1:6">
      <c r="A27" s="4">
        <v>43498</v>
      </c>
      <c r="B27" s="6">
        <v>2583</v>
      </c>
      <c r="C27" s="1" t="s">
        <v>26</v>
      </c>
      <c r="D27" s="2">
        <v>59.87</v>
      </c>
      <c r="E27" s="2"/>
      <c r="F27" s="2">
        <f t="shared" si="0"/>
        <v>11793.399999999998</v>
      </c>
    </row>
    <row r="28" spans="1:6">
      <c r="A28" s="4">
        <v>43500</v>
      </c>
      <c r="B28" s="6" t="s">
        <v>7</v>
      </c>
      <c r="C28" s="1" t="s">
        <v>1</v>
      </c>
      <c r="D28" s="2"/>
      <c r="E28" s="2">
        <v>3103</v>
      </c>
      <c r="F28" s="2">
        <f t="shared" si="0"/>
        <v>14896.399999999998</v>
      </c>
    </row>
    <row r="29" spans="1:6">
      <c r="A29" s="4">
        <v>43508</v>
      </c>
      <c r="B29" s="6">
        <v>2584</v>
      </c>
      <c r="C29" s="1" t="s">
        <v>27</v>
      </c>
      <c r="D29" s="2">
        <v>1300</v>
      </c>
      <c r="E29" s="2"/>
      <c r="F29" s="2">
        <f t="shared" si="0"/>
        <v>13596.399999999998</v>
      </c>
    </row>
    <row r="30" spans="1:6">
      <c r="A30" s="4">
        <v>43515</v>
      </c>
      <c r="B30" s="6" t="s">
        <v>2</v>
      </c>
      <c r="C30" s="1" t="s">
        <v>28</v>
      </c>
      <c r="D30" s="2">
        <v>45.44</v>
      </c>
      <c r="E30" s="2"/>
      <c r="F30" s="2">
        <f t="shared" si="0"/>
        <v>13550.959999999997</v>
      </c>
    </row>
    <row r="31" spans="1:6">
      <c r="A31" s="4">
        <v>43515</v>
      </c>
      <c r="B31" s="6" t="s">
        <v>7</v>
      </c>
      <c r="C31" s="1" t="s">
        <v>1</v>
      </c>
      <c r="D31" s="2"/>
      <c r="E31" s="2">
        <v>2025</v>
      </c>
      <c r="F31" s="2">
        <f t="shared" si="0"/>
        <v>15575.959999999997</v>
      </c>
    </row>
    <row r="32" spans="1:6" s="8" customFormat="1">
      <c r="A32" s="4">
        <v>43517</v>
      </c>
      <c r="B32" s="1" t="s">
        <v>29</v>
      </c>
      <c r="C32" s="1" t="s">
        <v>30</v>
      </c>
      <c r="D32" s="2">
        <v>31.18</v>
      </c>
      <c r="E32" s="2"/>
      <c r="F32" s="2">
        <f t="shared" si="0"/>
        <v>15544.779999999997</v>
      </c>
    </row>
    <row r="33" spans="1:6" s="8" customFormat="1">
      <c r="A33" s="4">
        <v>43518</v>
      </c>
      <c r="B33" s="6" t="s">
        <v>2</v>
      </c>
      <c r="C33" s="1" t="s">
        <v>31</v>
      </c>
      <c r="D33" s="2">
        <v>43.23</v>
      </c>
      <c r="E33" s="2"/>
      <c r="F33" s="2">
        <f t="shared" si="0"/>
        <v>15501.549999999997</v>
      </c>
    </row>
    <row r="34" spans="1:6" s="8" customFormat="1">
      <c r="A34" s="4">
        <v>43518</v>
      </c>
      <c r="B34" s="6" t="s">
        <v>2</v>
      </c>
      <c r="C34" s="1" t="s">
        <v>32</v>
      </c>
      <c r="D34" s="2">
        <v>6.87</v>
      </c>
      <c r="E34" s="2"/>
      <c r="F34" s="2">
        <f t="shared" si="0"/>
        <v>15494.679999999997</v>
      </c>
    </row>
    <row r="35" spans="1:6" s="8" customFormat="1">
      <c r="A35" s="4">
        <v>43519</v>
      </c>
      <c r="B35" s="6">
        <v>2585</v>
      </c>
      <c r="C35" s="1" t="s">
        <v>33</v>
      </c>
      <c r="D35" s="2">
        <v>457.88</v>
      </c>
      <c r="E35" s="2"/>
      <c r="F35" s="2">
        <f t="shared" si="0"/>
        <v>15036.799999999997</v>
      </c>
    </row>
    <row r="36" spans="1:6" s="8" customFormat="1">
      <c r="A36" s="4">
        <v>43519</v>
      </c>
      <c r="B36" s="6">
        <v>2586</v>
      </c>
      <c r="C36" s="1" t="s">
        <v>34</v>
      </c>
      <c r="D36" s="2">
        <v>359</v>
      </c>
      <c r="E36" s="2"/>
      <c r="F36" s="2">
        <f t="shared" si="0"/>
        <v>14677.799999999997</v>
      </c>
    </row>
    <row r="37" spans="1:6" s="8" customFormat="1">
      <c r="A37" s="4">
        <v>43519</v>
      </c>
      <c r="B37" s="6">
        <v>2587</v>
      </c>
      <c r="C37" s="1" t="s">
        <v>35</v>
      </c>
      <c r="D37" s="2">
        <v>297.95999999999998</v>
      </c>
      <c r="E37" s="2"/>
      <c r="F37" s="2">
        <f t="shared" si="0"/>
        <v>14379.839999999998</v>
      </c>
    </row>
    <row r="38" spans="1:6" s="8" customFormat="1">
      <c r="A38" s="4">
        <v>43519</v>
      </c>
      <c r="B38" s="6">
        <v>2588</v>
      </c>
      <c r="C38" s="1" t="s">
        <v>36</v>
      </c>
      <c r="D38" s="2">
        <v>322.22000000000003</v>
      </c>
      <c r="E38" s="2"/>
      <c r="F38" s="2">
        <f t="shared" si="0"/>
        <v>14057.619999999999</v>
      </c>
    </row>
    <row r="39" spans="1:6" s="8" customFormat="1">
      <c r="A39" s="4">
        <v>43519</v>
      </c>
      <c r="B39" s="6">
        <v>2589</v>
      </c>
      <c r="C39" s="1" t="s">
        <v>96</v>
      </c>
      <c r="D39" s="2">
        <v>353.55</v>
      </c>
      <c r="E39" s="2"/>
      <c r="F39" s="2">
        <f t="shared" si="0"/>
        <v>13704.07</v>
      </c>
    </row>
    <row r="40" spans="1:6" s="8" customFormat="1">
      <c r="A40" s="4">
        <v>43519</v>
      </c>
      <c r="B40" s="6">
        <v>2590</v>
      </c>
      <c r="C40" s="1" t="s">
        <v>37</v>
      </c>
      <c r="D40" s="2">
        <v>399.9</v>
      </c>
      <c r="E40" s="2"/>
      <c r="F40" s="2">
        <f t="shared" si="0"/>
        <v>13304.17</v>
      </c>
    </row>
    <row r="41" spans="1:6" s="8" customFormat="1">
      <c r="A41" s="4">
        <v>43519</v>
      </c>
      <c r="B41" s="6">
        <v>2591</v>
      </c>
      <c r="C41" s="1" t="s">
        <v>38</v>
      </c>
      <c r="D41" s="2">
        <v>300</v>
      </c>
      <c r="E41" s="2"/>
      <c r="F41" s="2">
        <f t="shared" si="0"/>
        <v>13004.17</v>
      </c>
    </row>
    <row r="42" spans="1:6" s="8" customFormat="1">
      <c r="A42" s="4">
        <v>43519</v>
      </c>
      <c r="B42" s="6">
        <v>2592</v>
      </c>
      <c r="C42" s="1" t="s">
        <v>39</v>
      </c>
      <c r="D42" s="2">
        <v>300</v>
      </c>
      <c r="E42" s="2"/>
      <c r="F42" s="2">
        <f t="shared" si="0"/>
        <v>12704.17</v>
      </c>
    </row>
    <row r="43" spans="1:6" s="8" customFormat="1">
      <c r="A43" s="4">
        <v>43519</v>
      </c>
      <c r="B43" s="6">
        <v>2593</v>
      </c>
      <c r="C43" s="1" t="s">
        <v>26</v>
      </c>
      <c r="D43" s="2">
        <v>39.229999999999997</v>
      </c>
      <c r="E43" s="2"/>
      <c r="F43" s="2">
        <f t="shared" si="0"/>
        <v>12664.94</v>
      </c>
    </row>
    <row r="44" spans="1:6" s="8" customFormat="1">
      <c r="A44" s="4">
        <v>43526</v>
      </c>
      <c r="B44" s="6" t="s">
        <v>7</v>
      </c>
      <c r="C44" s="1" t="s">
        <v>1</v>
      </c>
      <c r="D44" s="2"/>
      <c r="E44" s="2">
        <v>3620</v>
      </c>
      <c r="F44" s="2">
        <f t="shared" si="0"/>
        <v>16284.94</v>
      </c>
    </row>
    <row r="45" spans="1:6" s="8" customFormat="1">
      <c r="A45" s="4">
        <v>43528</v>
      </c>
      <c r="B45" s="6" t="s">
        <v>2</v>
      </c>
      <c r="C45" s="1" t="s">
        <v>40</v>
      </c>
      <c r="D45" s="2">
        <v>81.19</v>
      </c>
      <c r="E45" s="2"/>
      <c r="F45" s="2">
        <f t="shared" si="0"/>
        <v>16203.75</v>
      </c>
    </row>
    <row r="46" spans="1:6" s="8" customFormat="1">
      <c r="A46" s="4">
        <v>43528</v>
      </c>
      <c r="B46" s="6" t="s">
        <v>7</v>
      </c>
      <c r="C46" s="1" t="s">
        <v>1</v>
      </c>
      <c r="D46" s="2"/>
      <c r="E46" s="2">
        <v>4064</v>
      </c>
      <c r="F46" s="2">
        <f t="shared" si="0"/>
        <v>20267.75</v>
      </c>
    </row>
    <row r="47" spans="1:6" s="8" customFormat="1">
      <c r="A47" s="4">
        <v>43533</v>
      </c>
      <c r="B47" s="9" t="s">
        <v>2</v>
      </c>
      <c r="C47" s="10" t="s">
        <v>41</v>
      </c>
      <c r="D47" s="2">
        <v>35.49</v>
      </c>
      <c r="E47" s="2"/>
      <c r="F47" s="2">
        <f t="shared" si="0"/>
        <v>20232.259999999998</v>
      </c>
    </row>
    <row r="48" spans="1:6" s="8" customFormat="1">
      <c r="A48" s="4">
        <v>43535</v>
      </c>
      <c r="B48" s="11" t="s">
        <v>7</v>
      </c>
      <c r="C48" s="11" t="s">
        <v>1</v>
      </c>
      <c r="D48" s="11"/>
      <c r="E48" s="2">
        <v>900</v>
      </c>
      <c r="F48" s="2">
        <f t="shared" si="0"/>
        <v>21132.26</v>
      </c>
    </row>
    <row r="49" spans="1:6" s="8" customFormat="1">
      <c r="A49" s="4">
        <v>43536</v>
      </c>
      <c r="B49" s="9">
        <v>2595</v>
      </c>
      <c r="C49" s="10" t="s">
        <v>57</v>
      </c>
      <c r="D49" s="2">
        <v>264.17</v>
      </c>
      <c r="E49" s="2"/>
      <c r="F49" s="2">
        <f t="shared" si="0"/>
        <v>20868.09</v>
      </c>
    </row>
    <row r="50" spans="1:6" s="8" customFormat="1">
      <c r="A50" s="4">
        <v>43536</v>
      </c>
      <c r="B50" s="9">
        <v>2596</v>
      </c>
      <c r="C50" s="10" t="s">
        <v>58</v>
      </c>
      <c r="D50" s="2">
        <v>267.44</v>
      </c>
      <c r="E50" s="2"/>
      <c r="F50" s="2">
        <f t="shared" si="0"/>
        <v>20600.650000000001</v>
      </c>
    </row>
    <row r="51" spans="1:6" s="8" customFormat="1">
      <c r="A51" s="4">
        <v>43536</v>
      </c>
      <c r="B51" s="9">
        <v>2597</v>
      </c>
      <c r="C51" s="10" t="s">
        <v>59</v>
      </c>
      <c r="D51" s="2">
        <v>260.89999999999998</v>
      </c>
      <c r="E51" s="2"/>
      <c r="F51" s="2">
        <f t="shared" si="0"/>
        <v>20339.75</v>
      </c>
    </row>
    <row r="52" spans="1:6" s="8" customFormat="1">
      <c r="A52" s="4">
        <v>43536</v>
      </c>
      <c r="B52" s="9">
        <v>2598</v>
      </c>
      <c r="C52" s="10" t="s">
        <v>60</v>
      </c>
      <c r="D52" s="2">
        <v>257.08999999999997</v>
      </c>
      <c r="E52" s="2"/>
      <c r="F52" s="2">
        <f t="shared" si="0"/>
        <v>20082.66</v>
      </c>
    </row>
    <row r="53" spans="1:6" s="8" customFormat="1">
      <c r="A53" s="4">
        <v>43536</v>
      </c>
      <c r="B53" s="9">
        <v>2599</v>
      </c>
      <c r="C53" s="10" t="s">
        <v>42</v>
      </c>
      <c r="D53" s="2">
        <v>325.47000000000003</v>
      </c>
      <c r="E53" s="2"/>
      <c r="F53" s="2">
        <f t="shared" si="0"/>
        <v>19757.189999999999</v>
      </c>
    </row>
    <row r="54" spans="1:6" s="8" customFormat="1">
      <c r="A54" s="4">
        <v>43555</v>
      </c>
      <c r="B54" s="9" t="s">
        <v>29</v>
      </c>
      <c r="C54" s="10" t="s">
        <v>47</v>
      </c>
      <c r="D54" s="2">
        <v>7.99</v>
      </c>
      <c r="E54" s="2"/>
      <c r="F54" s="2">
        <f t="shared" si="0"/>
        <v>19749.199999999997</v>
      </c>
    </row>
    <row r="55" spans="1:6" s="8" customFormat="1">
      <c r="A55" s="4">
        <v>43538</v>
      </c>
      <c r="B55" s="9">
        <v>2600</v>
      </c>
      <c r="C55" s="10" t="s">
        <v>43</v>
      </c>
      <c r="D55" s="2">
        <v>302.32</v>
      </c>
      <c r="E55" s="2"/>
      <c r="F55" s="2">
        <f>F54-D55+E55</f>
        <v>19446.879999999997</v>
      </c>
    </row>
    <row r="56" spans="1:6" s="8" customFormat="1">
      <c r="A56" s="4">
        <v>43538</v>
      </c>
      <c r="B56" s="9">
        <v>2601</v>
      </c>
      <c r="C56" s="10" t="s">
        <v>45</v>
      </c>
      <c r="D56" s="2">
        <v>304.5</v>
      </c>
      <c r="E56" s="2"/>
      <c r="F56" s="2">
        <f t="shared" si="0"/>
        <v>19142.379999999997</v>
      </c>
    </row>
    <row r="57" spans="1:6" s="8" customFormat="1">
      <c r="A57" s="4">
        <v>43538</v>
      </c>
      <c r="B57" s="9">
        <v>2602</v>
      </c>
      <c r="C57" s="10" t="s">
        <v>44</v>
      </c>
      <c r="D57" s="2">
        <v>479.33</v>
      </c>
      <c r="E57" s="2"/>
      <c r="F57" s="2">
        <f t="shared" si="0"/>
        <v>18663.049999999996</v>
      </c>
    </row>
    <row r="58" spans="1:6" s="8" customFormat="1">
      <c r="A58" s="4">
        <v>43538</v>
      </c>
      <c r="B58" s="9">
        <v>2603</v>
      </c>
      <c r="C58" s="10" t="s">
        <v>46</v>
      </c>
      <c r="D58" s="2">
        <v>460.65</v>
      </c>
      <c r="E58" s="2"/>
      <c r="F58" s="2">
        <f t="shared" si="0"/>
        <v>18202.399999999994</v>
      </c>
    </row>
    <row r="59" spans="1:6" s="8" customFormat="1">
      <c r="A59" s="4">
        <v>43538</v>
      </c>
      <c r="B59" s="9">
        <v>2604</v>
      </c>
      <c r="C59" s="10" t="s">
        <v>48</v>
      </c>
      <c r="D59" s="2">
        <v>206.8</v>
      </c>
      <c r="E59" s="2"/>
      <c r="F59" s="2">
        <f t="shared" si="0"/>
        <v>17995.599999999995</v>
      </c>
    </row>
    <row r="60" spans="1:6" s="8" customFormat="1">
      <c r="A60" s="4">
        <v>43540</v>
      </c>
      <c r="B60" s="9">
        <v>2605</v>
      </c>
      <c r="C60" s="10" t="s">
        <v>49</v>
      </c>
      <c r="D60" s="2">
        <v>250</v>
      </c>
      <c r="E60" s="2"/>
      <c r="F60" s="2">
        <f t="shared" si="0"/>
        <v>17745.599999999995</v>
      </c>
    </row>
    <row r="61" spans="1:6" s="8" customFormat="1">
      <c r="A61" s="4">
        <v>43540</v>
      </c>
      <c r="B61" s="9">
        <v>2606</v>
      </c>
      <c r="C61" s="10" t="s">
        <v>50</v>
      </c>
      <c r="D61" s="2">
        <v>443.88</v>
      </c>
      <c r="E61" s="2"/>
      <c r="F61" s="2">
        <f t="shared" si="0"/>
        <v>17301.719999999994</v>
      </c>
    </row>
    <row r="62" spans="1:6" s="8" customFormat="1">
      <c r="A62" s="4">
        <v>43540</v>
      </c>
      <c r="B62" s="9" t="s">
        <v>2</v>
      </c>
      <c r="C62" s="10" t="s">
        <v>51</v>
      </c>
      <c r="D62" s="2">
        <v>16.2</v>
      </c>
      <c r="E62" s="2"/>
      <c r="F62" s="2">
        <f t="shared" si="0"/>
        <v>17285.519999999993</v>
      </c>
    </row>
    <row r="63" spans="1:6" s="8" customFormat="1">
      <c r="A63" s="4">
        <v>43540</v>
      </c>
      <c r="B63" s="9" t="s">
        <v>2</v>
      </c>
      <c r="C63" s="10" t="s">
        <v>52</v>
      </c>
      <c r="D63" s="2">
        <v>17.46</v>
      </c>
      <c r="E63" s="2"/>
      <c r="F63" s="2">
        <f t="shared" si="0"/>
        <v>17268.059999999994</v>
      </c>
    </row>
    <row r="64" spans="1:6" s="8" customFormat="1">
      <c r="A64" s="4">
        <v>43543</v>
      </c>
      <c r="B64" s="9">
        <v>2607</v>
      </c>
      <c r="C64" s="10" t="s">
        <v>86</v>
      </c>
      <c r="D64" s="2">
        <v>17.579999999999998</v>
      </c>
      <c r="E64" s="2"/>
      <c r="F64" s="2">
        <f t="shared" si="0"/>
        <v>17250.479999999992</v>
      </c>
    </row>
    <row r="65" spans="1:6" s="8" customFormat="1">
      <c r="A65" s="4">
        <v>43543</v>
      </c>
      <c r="B65" s="6">
        <v>2608</v>
      </c>
      <c r="C65" s="1" t="s">
        <v>54</v>
      </c>
      <c r="D65" s="2">
        <v>306.68</v>
      </c>
      <c r="E65" s="2"/>
      <c r="F65" s="2">
        <f t="shared" si="0"/>
        <v>16943.799999999992</v>
      </c>
    </row>
    <row r="66" spans="1:6" s="8" customFormat="1">
      <c r="A66" s="4">
        <v>43543</v>
      </c>
      <c r="B66" s="6">
        <v>2609</v>
      </c>
      <c r="C66" s="1" t="s">
        <v>55</v>
      </c>
      <c r="D66" s="2">
        <v>297.95999999999998</v>
      </c>
      <c r="E66" s="2"/>
      <c r="F66" s="2">
        <f t="shared" si="0"/>
        <v>16645.839999999993</v>
      </c>
    </row>
    <row r="67" spans="1:6" s="8" customFormat="1">
      <c r="A67" s="4">
        <v>43543</v>
      </c>
      <c r="B67" s="6">
        <v>2610</v>
      </c>
      <c r="C67" s="1" t="s">
        <v>56</v>
      </c>
      <c r="D67" s="2">
        <v>277.25</v>
      </c>
      <c r="E67" s="2"/>
      <c r="F67" s="2">
        <f t="shared" si="0"/>
        <v>16368.589999999993</v>
      </c>
    </row>
    <row r="68" spans="1:6" s="8" customFormat="1">
      <c r="A68" s="4">
        <v>43543</v>
      </c>
      <c r="B68" s="6">
        <v>2611</v>
      </c>
      <c r="C68" s="1" t="s">
        <v>53</v>
      </c>
      <c r="D68" s="2">
        <v>259.81</v>
      </c>
      <c r="E68" s="2"/>
      <c r="F68" s="2">
        <f t="shared" ref="F68:F98" si="1">F67-D68+E68</f>
        <v>16108.779999999993</v>
      </c>
    </row>
    <row r="69" spans="1:6" s="8" customFormat="1">
      <c r="A69" s="4">
        <v>43543</v>
      </c>
      <c r="B69" s="6">
        <v>2612</v>
      </c>
      <c r="C69" s="1" t="s">
        <v>61</v>
      </c>
      <c r="D69" s="2">
        <v>148.84</v>
      </c>
      <c r="E69" s="2"/>
      <c r="F69" s="2">
        <f t="shared" si="1"/>
        <v>15959.939999999993</v>
      </c>
    </row>
    <row r="70" spans="1:6" s="8" customFormat="1">
      <c r="A70" s="4">
        <v>43543</v>
      </c>
      <c r="B70" s="6">
        <v>2613</v>
      </c>
      <c r="C70" s="1" t="s">
        <v>62</v>
      </c>
      <c r="D70" s="2">
        <v>75</v>
      </c>
      <c r="E70" s="2"/>
      <c r="F70" s="2">
        <f t="shared" si="1"/>
        <v>15884.939999999993</v>
      </c>
    </row>
    <row r="71" spans="1:6" s="8" customFormat="1">
      <c r="A71" s="4">
        <v>43543</v>
      </c>
      <c r="B71" s="6" t="s">
        <v>2</v>
      </c>
      <c r="C71" s="1" t="s">
        <v>70</v>
      </c>
      <c r="D71" s="2">
        <v>78.5</v>
      </c>
      <c r="E71" s="2"/>
      <c r="F71" s="2">
        <f t="shared" si="1"/>
        <v>15806.439999999993</v>
      </c>
    </row>
    <row r="72" spans="1:6" s="8" customFormat="1">
      <c r="A72" s="4">
        <v>43544</v>
      </c>
      <c r="B72" s="6" t="s">
        <v>7</v>
      </c>
      <c r="C72" s="1" t="s">
        <v>1</v>
      </c>
      <c r="D72" s="2"/>
      <c r="E72" s="2">
        <v>2113</v>
      </c>
      <c r="F72" s="2">
        <f t="shared" si="1"/>
        <v>17919.439999999995</v>
      </c>
    </row>
    <row r="73" spans="1:6" s="8" customFormat="1">
      <c r="A73" s="4">
        <v>43547</v>
      </c>
      <c r="B73" s="6" t="s">
        <v>2</v>
      </c>
      <c r="C73" s="1" t="s">
        <v>63</v>
      </c>
      <c r="D73" s="2">
        <v>12</v>
      </c>
      <c r="E73" s="2"/>
      <c r="F73" s="2">
        <f t="shared" si="1"/>
        <v>17907.439999999995</v>
      </c>
    </row>
    <row r="74" spans="1:6" s="8" customFormat="1">
      <c r="A74" s="4">
        <v>43547</v>
      </c>
      <c r="B74" s="6" t="s">
        <v>2</v>
      </c>
      <c r="C74" s="1" t="s">
        <v>64</v>
      </c>
      <c r="D74" s="2">
        <v>80.8</v>
      </c>
      <c r="E74" s="2"/>
      <c r="F74" s="2">
        <f t="shared" si="1"/>
        <v>17826.639999999996</v>
      </c>
    </row>
    <row r="75" spans="1:6" s="8" customFormat="1">
      <c r="A75" s="4">
        <v>43549</v>
      </c>
      <c r="B75" s="6" t="s">
        <v>2</v>
      </c>
      <c r="C75" s="1" t="s">
        <v>65</v>
      </c>
      <c r="D75" s="2">
        <v>29.87</v>
      </c>
      <c r="E75" s="2"/>
      <c r="F75" s="2">
        <f t="shared" si="1"/>
        <v>17796.769999999997</v>
      </c>
    </row>
    <row r="76" spans="1:6" s="8" customFormat="1">
      <c r="A76" s="4">
        <v>43549</v>
      </c>
      <c r="B76" s="6" t="s">
        <v>7</v>
      </c>
      <c r="C76" s="1" t="s">
        <v>1</v>
      </c>
      <c r="D76" s="2"/>
      <c r="E76" s="2">
        <v>606</v>
      </c>
      <c r="F76" s="2">
        <f t="shared" si="1"/>
        <v>18402.769999999997</v>
      </c>
    </row>
    <row r="77" spans="1:6" s="8" customFormat="1">
      <c r="A77" s="4">
        <v>43550</v>
      </c>
      <c r="B77" s="6">
        <v>2614</v>
      </c>
      <c r="C77" s="1" t="s">
        <v>67</v>
      </c>
      <c r="D77" s="2">
        <v>658.05</v>
      </c>
      <c r="E77" s="2"/>
      <c r="F77" s="2">
        <f t="shared" si="1"/>
        <v>17744.719999999998</v>
      </c>
    </row>
    <row r="78" spans="1:6" s="8" customFormat="1">
      <c r="A78" s="4">
        <v>43550</v>
      </c>
      <c r="B78" s="6">
        <v>2615</v>
      </c>
      <c r="C78" s="1" t="s">
        <v>66</v>
      </c>
      <c r="D78" s="2">
        <v>627.53</v>
      </c>
      <c r="E78" s="2"/>
      <c r="F78" s="2">
        <f t="shared" si="1"/>
        <v>17117.189999999999</v>
      </c>
    </row>
    <row r="79" spans="1:6" s="8" customFormat="1">
      <c r="A79" s="4">
        <v>43550</v>
      </c>
      <c r="B79" s="6">
        <v>2616</v>
      </c>
      <c r="C79" s="1" t="s">
        <v>68</v>
      </c>
      <c r="D79" s="2">
        <v>394.43</v>
      </c>
      <c r="E79" s="2"/>
      <c r="F79" s="2">
        <f t="shared" si="1"/>
        <v>16722.759999999998</v>
      </c>
    </row>
    <row r="80" spans="1:6" s="8" customFormat="1">
      <c r="A80" s="4">
        <v>43550</v>
      </c>
      <c r="B80" s="6" t="s">
        <v>2</v>
      </c>
      <c r="C80" s="1" t="s">
        <v>69</v>
      </c>
      <c r="D80" s="2">
        <v>64.69</v>
      </c>
      <c r="E80" s="2"/>
      <c r="F80" s="2">
        <f t="shared" si="1"/>
        <v>16658.07</v>
      </c>
    </row>
    <row r="81" spans="1:6" s="8" customFormat="1">
      <c r="A81" s="4">
        <v>43550</v>
      </c>
      <c r="B81" s="6" t="s">
        <v>2</v>
      </c>
      <c r="C81" s="1" t="s">
        <v>70</v>
      </c>
      <c r="D81" s="2">
        <v>108.45</v>
      </c>
      <c r="E81" s="2"/>
      <c r="F81" s="2">
        <f t="shared" si="1"/>
        <v>16549.62</v>
      </c>
    </row>
    <row r="82" spans="1:6" s="8" customFormat="1">
      <c r="A82" s="4">
        <v>43550</v>
      </c>
      <c r="B82" s="6">
        <v>2017</v>
      </c>
      <c r="C82" s="1" t="s">
        <v>71</v>
      </c>
      <c r="D82" s="2">
        <v>141.43</v>
      </c>
      <c r="E82" s="2"/>
      <c r="F82" s="2">
        <f t="shared" si="1"/>
        <v>16408.189999999999</v>
      </c>
    </row>
    <row r="83" spans="1:6" s="8" customFormat="1">
      <c r="A83" s="4">
        <v>43550</v>
      </c>
      <c r="B83" s="6">
        <v>2018</v>
      </c>
      <c r="C83" s="1" t="s">
        <v>72</v>
      </c>
      <c r="D83" s="2">
        <v>150</v>
      </c>
      <c r="E83" s="2"/>
      <c r="F83" s="2">
        <f t="shared" si="1"/>
        <v>16258.189999999999</v>
      </c>
    </row>
    <row r="84" spans="1:6" s="8" customFormat="1">
      <c r="A84" s="4">
        <v>43550</v>
      </c>
      <c r="B84" s="6" t="s">
        <v>2</v>
      </c>
      <c r="C84" s="1" t="s">
        <v>74</v>
      </c>
      <c r="D84" s="2">
        <v>67.75</v>
      </c>
      <c r="E84" s="2"/>
      <c r="F84" s="2">
        <f t="shared" si="1"/>
        <v>16190.439999999999</v>
      </c>
    </row>
    <row r="85" spans="1:6" s="8" customFormat="1">
      <c r="A85" s="4">
        <v>43551</v>
      </c>
      <c r="B85" s="6">
        <v>2019</v>
      </c>
      <c r="C85" s="10" t="s">
        <v>73</v>
      </c>
      <c r="D85" s="2">
        <v>349.19</v>
      </c>
      <c r="E85" s="2"/>
      <c r="F85" s="2">
        <f t="shared" si="1"/>
        <v>15841.249999999998</v>
      </c>
    </row>
    <row r="86" spans="1:6" s="8" customFormat="1">
      <c r="A86" s="4">
        <v>43551</v>
      </c>
      <c r="B86" s="6">
        <v>2020</v>
      </c>
      <c r="C86" s="10" t="s">
        <v>75</v>
      </c>
      <c r="D86" s="2">
        <v>150</v>
      </c>
      <c r="E86" s="2"/>
      <c r="F86" s="2">
        <f t="shared" si="1"/>
        <v>15691.249999999998</v>
      </c>
    </row>
    <row r="87" spans="1:6" s="8" customFormat="1">
      <c r="A87" s="4">
        <v>43551</v>
      </c>
      <c r="B87" s="9" t="s">
        <v>2</v>
      </c>
      <c r="C87" s="10" t="s">
        <v>69</v>
      </c>
      <c r="D87" s="2">
        <v>71.75</v>
      </c>
      <c r="E87" s="2"/>
      <c r="F87" s="2">
        <f t="shared" si="1"/>
        <v>15619.499999999998</v>
      </c>
    </row>
    <row r="88" spans="1:6" s="8" customFormat="1">
      <c r="A88" s="4">
        <v>43552</v>
      </c>
      <c r="B88" s="9">
        <v>2021</v>
      </c>
      <c r="C88" s="10" t="s">
        <v>76</v>
      </c>
      <c r="D88" s="2">
        <v>325.20999999999998</v>
      </c>
      <c r="E88" s="2"/>
      <c r="F88" s="2">
        <f t="shared" si="1"/>
        <v>15294.289999999999</v>
      </c>
    </row>
    <row r="89" spans="1:6" s="8" customFormat="1">
      <c r="A89" s="4">
        <v>43552</v>
      </c>
      <c r="B89" s="9">
        <v>2022</v>
      </c>
      <c r="C89" s="10" t="s">
        <v>77</v>
      </c>
      <c r="D89" s="2">
        <v>296.87</v>
      </c>
      <c r="E89" s="2"/>
      <c r="F89" s="2">
        <f t="shared" si="1"/>
        <v>14997.419999999998</v>
      </c>
    </row>
    <row r="90" spans="1:6" s="8" customFormat="1">
      <c r="A90" s="4">
        <v>43552</v>
      </c>
      <c r="B90" s="9">
        <v>2023</v>
      </c>
      <c r="C90" s="10" t="s">
        <v>78</v>
      </c>
      <c r="D90" s="2">
        <v>324.12</v>
      </c>
      <c r="E90" s="2"/>
      <c r="F90" s="2">
        <f t="shared" si="1"/>
        <v>14673.299999999997</v>
      </c>
    </row>
    <row r="91" spans="1:6" s="8" customFormat="1">
      <c r="A91" s="4">
        <v>43552</v>
      </c>
      <c r="B91" s="6">
        <v>2024</v>
      </c>
      <c r="C91" s="10" t="s">
        <v>79</v>
      </c>
      <c r="D91" s="2">
        <v>297.95999999999998</v>
      </c>
      <c r="E91" s="2"/>
      <c r="F91" s="2">
        <f t="shared" si="1"/>
        <v>14375.339999999998</v>
      </c>
    </row>
    <row r="92" spans="1:6">
      <c r="A92" s="4">
        <v>43552</v>
      </c>
      <c r="B92" s="6">
        <v>2025</v>
      </c>
      <c r="C92" s="1" t="s">
        <v>80</v>
      </c>
      <c r="D92" s="2">
        <v>332.84</v>
      </c>
      <c r="E92" s="2"/>
      <c r="F92" s="2">
        <f t="shared" si="1"/>
        <v>14042.499999999998</v>
      </c>
    </row>
    <row r="93" spans="1:6">
      <c r="A93" s="4">
        <v>43552</v>
      </c>
      <c r="B93" s="6">
        <v>2026</v>
      </c>
      <c r="C93" s="1" t="s">
        <v>81</v>
      </c>
      <c r="D93" s="2">
        <v>500</v>
      </c>
      <c r="E93" s="2"/>
      <c r="F93" s="2">
        <f t="shared" si="1"/>
        <v>13542.499999999998</v>
      </c>
    </row>
    <row r="94" spans="1:6">
      <c r="A94" s="4">
        <v>43552</v>
      </c>
      <c r="B94" s="6">
        <v>2027</v>
      </c>
      <c r="C94" s="1" t="s">
        <v>82</v>
      </c>
      <c r="D94" s="2">
        <v>150</v>
      </c>
      <c r="E94" s="2"/>
      <c r="F94" s="2">
        <f t="shared" si="1"/>
        <v>13392.499999999998</v>
      </c>
    </row>
    <row r="95" spans="1:6">
      <c r="A95" s="4">
        <v>43552</v>
      </c>
      <c r="B95" s="6" t="s">
        <v>2</v>
      </c>
      <c r="C95" s="1" t="s">
        <v>69</v>
      </c>
      <c r="D95" s="2">
        <v>75.540000000000006</v>
      </c>
      <c r="E95" s="2"/>
      <c r="F95" s="2">
        <f t="shared" si="1"/>
        <v>13316.959999999997</v>
      </c>
    </row>
    <row r="96" spans="1:6">
      <c r="A96" s="4">
        <v>43553</v>
      </c>
      <c r="B96" s="6" t="s">
        <v>2</v>
      </c>
      <c r="C96" s="10" t="s">
        <v>83</v>
      </c>
      <c r="D96" s="2">
        <v>45</v>
      </c>
      <c r="E96" s="2"/>
      <c r="F96" s="2">
        <f t="shared" si="1"/>
        <v>13271.959999999997</v>
      </c>
    </row>
    <row r="97" spans="1:6">
      <c r="A97" s="4">
        <v>43553</v>
      </c>
      <c r="B97" s="6" t="s">
        <v>2</v>
      </c>
      <c r="C97" s="10" t="s">
        <v>84</v>
      </c>
      <c r="D97" s="2">
        <v>87.77</v>
      </c>
      <c r="E97" s="2"/>
      <c r="F97" s="2">
        <f t="shared" si="1"/>
        <v>13184.189999999997</v>
      </c>
    </row>
    <row r="98" spans="1:6">
      <c r="A98" s="4">
        <v>43553</v>
      </c>
      <c r="B98" s="6" t="s">
        <v>2</v>
      </c>
      <c r="C98" s="1" t="s">
        <v>84</v>
      </c>
      <c r="D98" s="2">
        <v>87.77</v>
      </c>
      <c r="E98" s="2"/>
      <c r="F98" s="2">
        <f t="shared" si="1"/>
        <v>13096.419999999996</v>
      </c>
    </row>
    <row r="99" spans="1:6">
      <c r="A99" s="4">
        <v>43553</v>
      </c>
      <c r="B99" s="9" t="s">
        <v>2</v>
      </c>
      <c r="C99" s="1" t="s">
        <v>85</v>
      </c>
      <c r="D99" s="2">
        <v>175.54</v>
      </c>
      <c r="E99" s="2"/>
      <c r="F99" s="2">
        <f>F98-D99+E99</f>
        <v>12920.879999999996</v>
      </c>
    </row>
    <row r="100" spans="1:6">
      <c r="A100" s="4">
        <v>43556</v>
      </c>
      <c r="B100" s="9" t="s">
        <v>7</v>
      </c>
      <c r="C100" s="1" t="s">
        <v>88</v>
      </c>
      <c r="D100" s="2"/>
      <c r="E100" s="2">
        <v>14.04</v>
      </c>
      <c r="F100" s="2">
        <f t="shared" ref="F100:F114" si="2">F99-D100+E100</f>
        <v>12934.919999999996</v>
      </c>
    </row>
    <row r="101" spans="1:6">
      <c r="A101" s="4">
        <v>43559</v>
      </c>
      <c r="B101" s="6" t="s">
        <v>7</v>
      </c>
      <c r="C101" s="1" t="s">
        <v>1</v>
      </c>
      <c r="D101" s="2"/>
      <c r="E101" s="2">
        <v>3151</v>
      </c>
      <c r="F101" s="2">
        <f t="shared" si="2"/>
        <v>16085.919999999996</v>
      </c>
    </row>
    <row r="102" spans="1:6">
      <c r="A102" s="4">
        <v>43591</v>
      </c>
      <c r="B102" s="6">
        <v>2628</v>
      </c>
      <c r="C102" s="10" t="s">
        <v>87</v>
      </c>
      <c r="D102" s="2">
        <v>525</v>
      </c>
      <c r="E102" s="2"/>
      <c r="F102" s="2">
        <f t="shared" si="2"/>
        <v>15560.919999999996</v>
      </c>
    </row>
    <row r="103" spans="1:6">
      <c r="A103" s="4">
        <v>43615</v>
      </c>
      <c r="B103" s="6" t="s">
        <v>7</v>
      </c>
      <c r="C103" s="10" t="s">
        <v>1</v>
      </c>
      <c r="D103" s="2"/>
      <c r="E103" s="2">
        <v>1569</v>
      </c>
      <c r="F103" s="2">
        <f t="shared" si="2"/>
        <v>17129.919999999998</v>
      </c>
    </row>
    <row r="104" spans="1:6" s="8" customFormat="1">
      <c r="A104" s="4">
        <v>43615</v>
      </c>
      <c r="B104" s="6">
        <v>2629</v>
      </c>
      <c r="C104" s="1" t="s">
        <v>89</v>
      </c>
      <c r="D104" s="2">
        <v>42</v>
      </c>
      <c r="E104" s="2"/>
      <c r="F104" s="2">
        <f t="shared" si="2"/>
        <v>17087.919999999998</v>
      </c>
    </row>
    <row r="105" spans="1:6" s="8" customFormat="1">
      <c r="A105" s="4">
        <v>43615</v>
      </c>
      <c r="B105" s="9">
        <v>2630</v>
      </c>
      <c r="C105" s="10" t="s">
        <v>90</v>
      </c>
      <c r="D105" s="2">
        <v>24.58</v>
      </c>
      <c r="E105" s="2"/>
      <c r="F105" s="2">
        <f t="shared" si="2"/>
        <v>17063.339999999997</v>
      </c>
    </row>
    <row r="106" spans="1:6" s="8" customFormat="1">
      <c r="A106" s="4">
        <v>43615</v>
      </c>
      <c r="B106" s="9">
        <v>2631</v>
      </c>
      <c r="C106" s="10" t="s">
        <v>4</v>
      </c>
      <c r="D106" s="2">
        <v>4</v>
      </c>
      <c r="E106" s="2"/>
      <c r="F106" s="2">
        <f t="shared" si="2"/>
        <v>17059.339999999997</v>
      </c>
    </row>
    <row r="107" spans="1:6" s="8" customFormat="1">
      <c r="A107" s="4">
        <v>43615</v>
      </c>
      <c r="B107" s="9">
        <v>2632</v>
      </c>
      <c r="C107" s="10" t="s">
        <v>91</v>
      </c>
      <c r="D107" s="2">
        <v>33.29</v>
      </c>
      <c r="E107" s="2"/>
      <c r="F107" s="2">
        <f t="shared" si="2"/>
        <v>17026.049999999996</v>
      </c>
    </row>
    <row r="108" spans="1:6" s="8" customFormat="1">
      <c r="A108" s="4">
        <v>43619</v>
      </c>
      <c r="B108" s="6">
        <v>2633</v>
      </c>
      <c r="C108" s="1" t="s">
        <v>92</v>
      </c>
      <c r="D108" s="2">
        <v>200</v>
      </c>
      <c r="E108" s="2"/>
      <c r="F108" s="2">
        <f t="shared" si="2"/>
        <v>16826.049999999996</v>
      </c>
    </row>
    <row r="109" spans="1:6" s="8" customFormat="1">
      <c r="A109" s="4">
        <v>43619</v>
      </c>
      <c r="B109" s="6">
        <v>2634</v>
      </c>
      <c r="C109" s="1" t="s">
        <v>93</v>
      </c>
      <c r="D109" s="2">
        <v>500</v>
      </c>
      <c r="E109" s="2"/>
      <c r="F109" s="2">
        <f t="shared" si="2"/>
        <v>16326.049999999996</v>
      </c>
    </row>
    <row r="110" spans="1:6" s="8" customFormat="1">
      <c r="A110" s="4">
        <v>43620</v>
      </c>
      <c r="B110" s="6" t="s">
        <v>2</v>
      </c>
      <c r="C110" s="1" t="s">
        <v>95</v>
      </c>
      <c r="D110" s="2">
        <v>75.650000000000006</v>
      </c>
      <c r="E110" s="2"/>
      <c r="F110" s="2">
        <f t="shared" si="2"/>
        <v>16250.399999999996</v>
      </c>
    </row>
    <row r="111" spans="1:6" s="8" customFormat="1">
      <c r="A111" s="4">
        <v>43620</v>
      </c>
      <c r="B111" s="6" t="s">
        <v>7</v>
      </c>
      <c r="C111" s="1" t="s">
        <v>1</v>
      </c>
      <c r="D111" s="2"/>
      <c r="E111" s="2">
        <v>1050</v>
      </c>
      <c r="F111" s="2">
        <f t="shared" si="2"/>
        <v>17300.399999999994</v>
      </c>
    </row>
    <row r="112" spans="1:6" s="8" customFormat="1">
      <c r="A112" s="4">
        <v>43636</v>
      </c>
      <c r="B112" s="6">
        <v>2635</v>
      </c>
      <c r="C112" s="1" t="s">
        <v>94</v>
      </c>
      <c r="D112" s="2">
        <v>500</v>
      </c>
      <c r="E112" s="2"/>
      <c r="F112" s="2">
        <f t="shared" si="2"/>
        <v>16800.399999999994</v>
      </c>
    </row>
    <row r="113" spans="1:6" s="8" customFormat="1">
      <c r="A113" s="4">
        <v>43657</v>
      </c>
      <c r="B113" s="6" t="s">
        <v>7</v>
      </c>
      <c r="C113" s="1" t="s">
        <v>1</v>
      </c>
      <c r="D113" s="2"/>
      <c r="E113" s="2">
        <v>525</v>
      </c>
      <c r="F113" s="2">
        <f t="shared" si="2"/>
        <v>17325.399999999994</v>
      </c>
    </row>
    <row r="114" spans="1:6" s="8" customFormat="1">
      <c r="A114" s="4">
        <v>43704</v>
      </c>
      <c r="B114" s="6" t="s">
        <v>7</v>
      </c>
      <c r="C114" s="10" t="s">
        <v>97</v>
      </c>
      <c r="D114" s="2"/>
      <c r="E114" s="2">
        <v>195</v>
      </c>
      <c r="F114" s="2">
        <f t="shared" si="2"/>
        <v>17520.399999999994</v>
      </c>
    </row>
    <row r="115" spans="1:6">
      <c r="A115"/>
      <c r="B115"/>
      <c r="C115" s="12" t="s">
        <v>99</v>
      </c>
      <c r="D115"/>
      <c r="E115"/>
      <c r="F115" s="3">
        <f>F114</f>
        <v>17520.399999999994</v>
      </c>
    </row>
    <row r="116" spans="1:6">
      <c r="A116"/>
      <c r="B116"/>
      <c r="C116" t="s">
        <v>98</v>
      </c>
      <c r="D116"/>
      <c r="E116"/>
      <c r="F116"/>
    </row>
    <row r="117" spans="1:6">
      <c r="A117"/>
      <c r="B117"/>
      <c r="C117" t="s">
        <v>100</v>
      </c>
      <c r="D117"/>
      <c r="E117"/>
      <c r="F117" s="3">
        <f>F115-F1</f>
        <v>1643.4199999999946</v>
      </c>
    </row>
    <row r="118" spans="1:6">
      <c r="A118"/>
      <c r="B118"/>
      <c r="D118"/>
      <c r="E118"/>
      <c r="F118"/>
    </row>
    <row r="119" spans="1:6">
      <c r="A119"/>
      <c r="B119"/>
      <c r="D119"/>
      <c r="E119"/>
      <c r="F119"/>
    </row>
    <row r="120" spans="1:6">
      <c r="A120"/>
      <c r="B120"/>
      <c r="D120"/>
      <c r="E120"/>
      <c r="F120"/>
    </row>
    <row r="121" spans="1:6">
      <c r="A121"/>
      <c r="B121"/>
      <c r="D121"/>
      <c r="E121"/>
      <c r="F121"/>
    </row>
    <row r="122" spans="1:6">
      <c r="A122"/>
      <c r="B122"/>
      <c r="D122"/>
      <c r="E122"/>
      <c r="F122"/>
    </row>
    <row r="123" spans="1:6">
      <c r="A123"/>
      <c r="B123"/>
      <c r="D123"/>
      <c r="E123"/>
      <c r="F123"/>
    </row>
  </sheetData>
  <phoneticPr fontId="1" type="noConversion"/>
  <pageMargins left="0.75" right="0.75" top="1" bottom="0.5" header="0.5" footer="0.5"/>
  <pageSetup orientation="portrait" horizontalDpi="4294967292" verticalDpi="4294967292"/>
  <headerFooter>
    <oddHeader>&amp;L&amp;"Verdana,Regular"&amp;16&amp;K000000SWWMEA Financial Report 2018 - 2019_x000D_&amp;12September, 2018 to August, 2019 report&amp;R&amp;"Verdana,Regular"&amp;10&amp;K000000Clarance Knutson -/treasurer_x000D_5/30/2019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B2" sqref="B2:H15"/>
    </sheetView>
  </sheetViews>
  <sheetFormatPr baseColWidth="10" defaultRowHeight="15" x14ac:dyDescent="0"/>
  <cols>
    <col min="2" max="2" width="10.83203125" style="3"/>
    <col min="4" max="8" width="10.83203125" style="3"/>
  </cols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2019-07-12T18:08:02Z</cp:lastPrinted>
  <dcterms:created xsi:type="dcterms:W3CDTF">2013-05-05T19:13:01Z</dcterms:created>
  <dcterms:modified xsi:type="dcterms:W3CDTF">2019-08-28T20:56:13Z</dcterms:modified>
</cp:coreProperties>
</file>